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5\Dragstalgia\Cannonball\"/>
    </mc:Choice>
  </mc:AlternateContent>
  <xr:revisionPtr revIDLastSave="0" documentId="13_ncr:1_{7422F874-D0B4-4525-AD67-1383C6361450}" xr6:coauthVersionLast="47" xr6:coauthVersionMax="47" xr10:uidLastSave="{00000000-0000-0000-0000-000000000000}"/>
  <bookViews>
    <workbookView xWindow="7680" yWindow="270" windowWidth="17295" windowHeight="15315" activeTab="3" xr2:uid="{34E88416-97C8-4BE1-92D5-F3896D76BD1F}"/>
  </bookViews>
  <sheets>
    <sheet name="Q1" sheetId="2" r:id="rId1"/>
    <sheet name="Q2" sheetId="3" r:id="rId2"/>
    <sheet name="Q3" sheetId="4" r:id="rId3"/>
    <sheet name="Overall" sheetId="5" r:id="rId4"/>
    <sheet name="Final Pairings" sheetId="7" r:id="rId5"/>
  </sheets>
  <definedNames>
    <definedName name="ExternalData_1" localSheetId="4" hidden="1">'Final Pairings'!#REF!</definedName>
    <definedName name="ExternalData_1" localSheetId="3" hidden="1">Overall!$A$4:$E$18</definedName>
    <definedName name="ExternalData_1" localSheetId="0" hidden="1">'Q1'!$A$4:$E$18</definedName>
    <definedName name="ExternalData_1" localSheetId="1" hidden="1">'Q2'!$A$4:$E$18</definedName>
    <definedName name="ExternalData_1" localSheetId="2" hidden="1">'Q3'!$A$4:$E$18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D5" i="7"/>
  <c r="C5" i="7"/>
  <c r="B24" i="7"/>
  <c r="B22" i="3" l="1"/>
  <c r="B22" i="4"/>
  <c r="B22" i="2"/>
  <c r="B20" i="5"/>
  <c r="B20" i="4"/>
  <c r="B20" i="3"/>
  <c r="B2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AA5F03-C8B8-4C01-AF0F-F89C62C186DC}" keepAlive="1" name="Query - OverallQual" description="Connection to the 'OverallQual' query in the workbook." type="5" refreshedVersion="8" background="1" saveData="1">
    <dbPr connection="Provider=Microsoft.Mashup.OleDb.1;Data Source=$Workbook$;Location=OverallQual;Extended Properties=&quot;&quot;" command="SELECT * FROM [OverallQual]"/>
  </connection>
  <connection id="2" xr16:uid="{DE2F5AC7-D060-4EE9-A170-A1B5C60F256E}" keepAlive="1" name="Query - Q1" description="Connection to the 'Q1' query in the workbook." type="5" refreshedVersion="8" background="1" saveData="1">
    <dbPr connection="Provider=Microsoft.Mashup.OleDb.1;Data Source=$Workbook$;Location=Q1;Extended Properties=&quot;&quot;" command="SELECT * FROM [Q1]"/>
  </connection>
  <connection id="3" xr16:uid="{367C1991-C886-4349-BDC0-A9EB88C1E9E5}" keepAlive="1" name="Query - Q2" description="Connection to the 'Q2' query in the workbook." type="5" refreshedVersion="8" background="1" saveData="1">
    <dbPr connection="Provider=Microsoft.Mashup.OleDb.1;Data Source=$Workbook$;Location=Q2;Extended Properties=&quot;&quot;" command="SELECT * FROM [Q2]"/>
  </connection>
  <connection id="4" xr16:uid="{C362F9EC-4BEC-42C8-8E90-D36D2A4F5553}" keepAlive="1" name="Query - Q3" description="Connection to the 'Q3' query in the workbook." type="5" refreshedVersion="8" background="1" saveData="1">
    <dbPr connection="Provider=Microsoft.Mashup.OleDb.1;Data Source=$Workbook$;Location=Q3;Extended Properties=&quot;&quot;" command="SELECT * FROM [Q3]"/>
  </connection>
</connections>
</file>

<file path=xl/sharedStrings.xml><?xml version="1.0" encoding="utf-8"?>
<sst xmlns="http://schemas.openxmlformats.org/spreadsheetml/2006/main" count="199" uniqueCount="69">
  <si>
    <t>Qualifying Round 1</t>
  </si>
  <si>
    <t>Race #</t>
  </si>
  <si>
    <t>Name</t>
  </si>
  <si>
    <t>RT</t>
  </si>
  <si>
    <t>ET</t>
  </si>
  <si>
    <t>MPH</t>
  </si>
  <si>
    <t>Dragstalgia Cannonball</t>
  </si>
  <si>
    <t>Published:</t>
  </si>
  <si>
    <t>Qualifying Round 2</t>
  </si>
  <si>
    <t>Overall Qualifying</t>
  </si>
  <si>
    <t>Pos</t>
  </si>
  <si>
    <t>Qualifying Round 3</t>
  </si>
  <si>
    <t>Penalty:</t>
  </si>
  <si>
    <t>Slowest ET of the session</t>
  </si>
  <si>
    <t>Aggregate ET</t>
  </si>
  <si>
    <t>Runs</t>
  </si>
  <si>
    <t>Final Pairings</t>
  </si>
  <si>
    <t>Q Pos</t>
  </si>
  <si>
    <t>Pair</t>
  </si>
  <si>
    <t>1977</t>
  </si>
  <si>
    <t>TIM GARLICK</t>
  </si>
  <si>
    <t>0.1662</t>
  </si>
  <si>
    <t>91</t>
  </si>
  <si>
    <t>BOB HAWKINS</t>
  </si>
  <si>
    <t>0.3413</t>
  </si>
  <si>
    <t>426</t>
  </si>
  <si>
    <t>JOE BOND</t>
  </si>
  <si>
    <t>0.1602</t>
  </si>
  <si>
    <t>35</t>
  </si>
  <si>
    <t>ROBBIE GRABHAM</t>
  </si>
  <si>
    <t>0.0410</t>
  </si>
  <si>
    <t>48</t>
  </si>
  <si>
    <t>LEO KNIGHT</t>
  </si>
  <si>
    <t>0.4078</t>
  </si>
  <si>
    <t>417</t>
  </si>
  <si>
    <t>ADAM GLEADLOW</t>
  </si>
  <si>
    <t>0.2266</t>
  </si>
  <si>
    <t>No Show</t>
  </si>
  <si>
    <t>199</t>
  </si>
  <si>
    <t>ADAM CLAYTON</t>
  </si>
  <si>
    <t>200</t>
  </si>
  <si>
    <t>DOUGIE HILL</t>
  </si>
  <si>
    <t>1651</t>
  </si>
  <si>
    <t>ANDREW FLAVELL</t>
  </si>
  <si>
    <t>11</t>
  </si>
  <si>
    <t>RICKY GOWEN</t>
  </si>
  <si>
    <t>9</t>
  </si>
  <si>
    <t>ALLAN BATES</t>
  </si>
  <si>
    <t>32</t>
  </si>
  <si>
    <t>CHRISTIAN ZULAUF</t>
  </si>
  <si>
    <t>74</t>
  </si>
  <si>
    <t>SIMON HAYWARD</t>
  </si>
  <si>
    <t>1</t>
  </si>
  <si>
    <t>TONY BETTS</t>
  </si>
  <si>
    <t>0.1467</t>
  </si>
  <si>
    <t>0.4313</t>
  </si>
  <si>
    <t>0.1295</t>
  </si>
  <si>
    <t>0.2915</t>
  </si>
  <si>
    <t>0.7210</t>
  </si>
  <si>
    <t>0.1133</t>
  </si>
  <si>
    <t>0.1636</t>
  </si>
  <si>
    <t>0.0908</t>
  </si>
  <si>
    <t>0.2762</t>
  </si>
  <si>
    <t>0.4281</t>
  </si>
  <si>
    <t>0.0806</t>
  </si>
  <si>
    <t>0.2763</t>
  </si>
  <si>
    <t>0.1744</t>
  </si>
  <si>
    <t>0.6926</t>
  </si>
  <si>
    <t>0.7393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</si>
</sst>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u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22" fontId="0" fillId="0" borderId="0" xfId="0" applyNumberFormat="1" applyAlignment="1">
      <alignment horizontal="left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9" fillId="2" borderId="1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2" fontId="0" fillId="0" borderId="0" xfId="0" applyNumberForma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numFmt numFmtId="164" formatCode="0.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2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2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2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1CAE161-2032-44A4-9586-78B939D1BA5E}" autoFormatId="16" applyNumberFormats="0" applyBorderFormats="0" applyFontFormats="0" applyPatternFormats="0" applyAlignmentFormats="0" applyWidthHeightFormats="0">
  <queryTableRefresh nextId="6">
    <queryTableFields count="5">
      <queryTableField id="1" name="Race #" tableColumnId="1"/>
      <queryTableField id="2" name="Name" tableColumnId="2"/>
      <queryTableField id="3" name="RT" tableColumnId="3"/>
      <queryTableField id="4" name="ET" tableColumnId="4"/>
      <queryTableField id="5" name="MPH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7717609B-4FC8-4F4A-A7D6-FA68FB95C7A7}" autoFormatId="16" applyNumberFormats="0" applyBorderFormats="0" applyFontFormats="0" applyPatternFormats="0" applyAlignmentFormats="0" applyWidthHeightFormats="0">
  <queryTableRefresh nextId="6">
    <queryTableFields count="5">
      <queryTableField id="1" name="Race #" tableColumnId="1"/>
      <queryTableField id="2" name="Name" tableColumnId="2"/>
      <queryTableField id="3" name="RT" tableColumnId="3"/>
      <queryTableField id="4" name="ET" tableColumnId="4"/>
      <queryTableField id="5" name="MPH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F37D6DE3-EB49-48E0-9851-5A0C004E2B2B}" autoFormatId="16" applyNumberFormats="0" applyBorderFormats="0" applyFontFormats="0" applyPatternFormats="0" applyAlignmentFormats="0" applyWidthHeightFormats="0">
  <queryTableRefresh nextId="6">
    <queryTableFields count="5">
      <queryTableField id="1" name="Race #" tableColumnId="1"/>
      <queryTableField id="2" name="Name" tableColumnId="2"/>
      <queryTableField id="3" name="RT" tableColumnId="3"/>
      <queryTableField id="4" name="ET" tableColumnId="4"/>
      <queryTableField id="5" name="MPH" tableColumnId="5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B5A586E9-4562-4617-BD01-786858F8E347}" autoFormatId="16" applyNumberFormats="0" applyBorderFormats="0" applyFontFormats="0" applyPatternFormats="0" applyAlignmentFormats="0" applyWidthHeightFormats="0">
  <queryTableRefresh nextId="11">
    <queryTableFields count="5">
      <queryTableField id="6" name="Pos" tableColumnId="6"/>
      <queryTableField id="1" name="Race #" tableColumnId="1"/>
      <queryTableField id="2" name="Name" tableColumnId="2"/>
      <queryTableField id="9" name="Aggregate ET" tableColumnId="3"/>
      <queryTableField id="10" name="Run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E45BB-71AC-4FB7-90E3-AFCA25A0E121}" name="_Q1" displayName="_Q1" ref="A4:E18" tableType="queryTable" totalsRowShown="0" headerRowDxfId="27" dataDxfId="26">
  <autoFilter ref="A4:E18" xr:uid="{1C1E45BB-71AC-4FB7-90E3-AFCA25A0E121}"/>
  <tableColumns count="5">
    <tableColumn id="1" xr3:uid="{971085DC-C035-47C8-B276-5240A71E528D}" uniqueName="1" name="Race #" queryTableFieldId="1" dataDxfId="19"/>
    <tableColumn id="2" xr3:uid="{3D1883C1-39D9-45E0-BF97-71B817071159}" uniqueName="2" name="Name" queryTableFieldId="2" dataDxfId="18"/>
    <tableColumn id="3" xr3:uid="{C36DE5A2-8733-4ADD-890A-798BABD145E5}" uniqueName="3" name="RT" queryTableFieldId="3" dataDxfId="17"/>
    <tableColumn id="4" xr3:uid="{3793C8F9-B130-45B6-8AE5-255601B53D59}" uniqueName="4" name="ET" queryTableFieldId="4" dataDxfId="16"/>
    <tableColumn id="5" xr3:uid="{566F8071-6737-4904-B325-65DC198A71BF}" uniqueName="5" name="MPH" queryTableFieldId="5" dataDxfId="1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2A06BC-6C80-496B-A394-2B6827C4712F}" name="_Q2" displayName="_Q2" ref="A4:E18" tableType="queryTable" totalsRowShown="0" headerRowDxfId="25" dataDxfId="24">
  <autoFilter ref="A4:E18" xr:uid="{1C1E45BB-71AC-4FB7-90E3-AFCA25A0E121}"/>
  <tableColumns count="5">
    <tableColumn id="1" xr3:uid="{273C8EF3-ABEB-478C-B84F-2F593C44DEA7}" uniqueName="1" name="Race #" queryTableFieldId="1" dataDxfId="14"/>
    <tableColumn id="2" xr3:uid="{43B0D734-AEC8-4D76-829F-C3169059137A}" uniqueName="2" name="Name" queryTableFieldId="2" dataDxfId="13"/>
    <tableColumn id="3" xr3:uid="{19395F72-6DC4-4344-B0E4-D218CC6C8B2F}" uniqueName="3" name="RT" queryTableFieldId="3" dataDxfId="12"/>
    <tableColumn id="4" xr3:uid="{6073934F-E35E-4A36-B2F6-363EAAF87610}" uniqueName="4" name="ET" queryTableFieldId="4" dataDxfId="11"/>
    <tableColumn id="5" xr3:uid="{C9EB92B9-B162-4AA9-9719-E002EF605340}" uniqueName="5" name="MPH" queryTableFieldId="5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A8FA07-EC6E-475A-A7A6-D27CB3E8AA6E}" name="_Q3" displayName="_Q3" ref="A4:E18" tableType="queryTable" totalsRowShown="0" headerRowDxfId="23" dataDxfId="22">
  <autoFilter ref="A4:E18" xr:uid="{1C1E45BB-71AC-4FB7-90E3-AFCA25A0E121}"/>
  <tableColumns count="5">
    <tableColumn id="1" xr3:uid="{5D30A59B-E26E-4612-BB42-D38F50486668}" uniqueName="1" name="Race #" queryTableFieldId="1" dataDxfId="9"/>
    <tableColumn id="2" xr3:uid="{710D2B69-3223-49D0-BFCB-4FF815A68D7F}" uniqueName="2" name="Name" queryTableFieldId="2" dataDxfId="8"/>
    <tableColumn id="3" xr3:uid="{6C61A1F5-09B3-4705-B5D7-96D2FF45C471}" uniqueName="3" name="RT" queryTableFieldId="3" dataDxfId="7"/>
    <tableColumn id="4" xr3:uid="{4F020E78-9330-4640-B372-F54A1705E42D}" uniqueName="4" name="ET" queryTableFieldId="4" dataDxfId="6"/>
    <tableColumn id="5" xr3:uid="{603DAE7C-1BDE-437C-A2CC-370B3F6957C9}" uniqueName="5" name="MPH" queryTableFieldId="5" dataDxfId="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A26A41-8C97-424D-8908-3B8AF300244D}" name="OverallQual" displayName="OverallQual" ref="A4:E18" tableType="queryTable" totalsRowShown="0" headerRowDxfId="21" dataDxfId="20">
  <autoFilter ref="A4:E18" xr:uid="{1C1E45BB-71AC-4FB7-90E3-AFCA25A0E121}"/>
  <tableColumns count="5">
    <tableColumn id="6" xr3:uid="{B986A906-F70D-40F0-8452-91CFB9CD2ADC}" uniqueName="6" name="Pos" queryTableFieldId="6" dataDxfId="4"/>
    <tableColumn id="1" xr3:uid="{3FC1DAF8-16DA-436F-9BB0-A8DB0CAFD51B}" uniqueName="1" name="Race #" queryTableFieldId="1" dataDxfId="3"/>
    <tableColumn id="2" xr3:uid="{49B774DA-49BB-4DBC-96E0-DE565E2BCCE3}" uniqueName="2" name="Name" queryTableFieldId="2" dataDxfId="2"/>
    <tableColumn id="3" xr3:uid="{19F6D765-B297-49CB-A9A3-0DB268D97563}" uniqueName="3" name="Aggregate ET" queryTableFieldId="9" dataDxfId="1"/>
    <tableColumn id="4" xr3:uid="{C01E2353-D41A-4955-94CC-8601F950351F}" uniqueName="4" name="Runs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3FED-6259-4D0B-8EA9-5BA83758F37D}">
  <sheetPr>
    <pageSetUpPr fitToPage="1"/>
  </sheetPr>
  <dimension ref="A1:G23"/>
  <sheetViews>
    <sheetView view="pageLayout" topLeftCell="A10" zoomScaleNormal="100" workbookViewId="0">
      <selection activeCell="E12" sqref="E12"/>
    </sheetView>
  </sheetViews>
  <sheetFormatPr defaultRowHeight="15" x14ac:dyDescent="0.25"/>
  <cols>
    <col min="1" max="1" width="14" bestFit="1" customWidth="1"/>
    <col min="2" max="2" width="32.28515625" bestFit="1" customWidth="1"/>
    <col min="3" max="3" width="15.42578125" bestFit="1" customWidth="1"/>
    <col min="4" max="4" width="14.7109375" style="1" bestFit="1" customWidth="1"/>
    <col min="5" max="5" width="12.5703125" style="2" bestFit="1" customWidth="1"/>
  </cols>
  <sheetData>
    <row r="1" spans="1:7" ht="36" x14ac:dyDescent="0.55000000000000004">
      <c r="A1" s="20" t="s">
        <v>6</v>
      </c>
      <c r="B1" s="20"/>
      <c r="C1" s="20"/>
      <c r="D1" s="20"/>
      <c r="E1" s="20"/>
    </row>
    <row r="2" spans="1:7" ht="31.5" x14ac:dyDescent="0.5">
      <c r="A2" s="21" t="s">
        <v>0</v>
      </c>
      <c r="B2" s="21"/>
      <c r="C2" s="21"/>
      <c r="D2" s="21"/>
      <c r="E2" s="21"/>
      <c r="F2" s="3"/>
      <c r="G2" s="3"/>
    </row>
    <row r="3" spans="1:7" ht="21" x14ac:dyDescent="0.35">
      <c r="A3" s="3"/>
      <c r="B3" s="3"/>
      <c r="C3" s="3"/>
      <c r="D3" s="4"/>
      <c r="E3" s="5"/>
    </row>
    <row r="4" spans="1:7" ht="26.25" x14ac:dyDescent="0.4">
      <c r="A4" s="6" t="s">
        <v>1</v>
      </c>
      <c r="B4" s="6" t="s">
        <v>2</v>
      </c>
      <c r="C4" s="6" t="s">
        <v>3</v>
      </c>
      <c r="D4" s="7" t="s">
        <v>4</v>
      </c>
      <c r="E4" s="8" t="s">
        <v>5</v>
      </c>
    </row>
    <row r="5" spans="1:7" ht="26.25" x14ac:dyDescent="0.4">
      <c r="A5" s="6" t="s">
        <v>19</v>
      </c>
      <c r="B5" s="6" t="s">
        <v>20</v>
      </c>
      <c r="C5" s="6" t="s">
        <v>21</v>
      </c>
      <c r="D5" s="7">
        <v>6.1818</v>
      </c>
      <c r="E5" s="8">
        <v>233.67</v>
      </c>
    </row>
    <row r="6" spans="1:7" ht="26.25" x14ac:dyDescent="0.4">
      <c r="A6" s="6" t="s">
        <v>52</v>
      </c>
      <c r="B6" s="6" t="s">
        <v>53</v>
      </c>
      <c r="C6" s="6" t="s">
        <v>54</v>
      </c>
      <c r="D6" s="7">
        <v>6.2614000000000001</v>
      </c>
      <c r="E6" s="8">
        <v>228.93</v>
      </c>
    </row>
    <row r="7" spans="1:7" ht="26.25" x14ac:dyDescent="0.4">
      <c r="A7" s="6" t="s">
        <v>22</v>
      </c>
      <c r="B7" s="6" t="s">
        <v>23</v>
      </c>
      <c r="C7" s="6" t="s">
        <v>24</v>
      </c>
      <c r="D7" s="7">
        <v>6.5125000000000002</v>
      </c>
      <c r="E7" s="8">
        <v>185.06</v>
      </c>
    </row>
    <row r="8" spans="1:7" ht="26.25" x14ac:dyDescent="0.4">
      <c r="A8" s="6" t="s">
        <v>25</v>
      </c>
      <c r="B8" s="6" t="s">
        <v>26</v>
      </c>
      <c r="C8" s="6" t="s">
        <v>27</v>
      </c>
      <c r="D8" s="7">
        <v>7.0269000000000004</v>
      </c>
      <c r="E8" s="8">
        <v>195.38</v>
      </c>
    </row>
    <row r="9" spans="1:7" ht="26.25" x14ac:dyDescent="0.4">
      <c r="A9" s="6" t="s">
        <v>40</v>
      </c>
      <c r="B9" s="6" t="s">
        <v>41</v>
      </c>
      <c r="C9" s="6" t="s">
        <v>56</v>
      </c>
      <c r="D9" s="7">
        <v>7.2080000000000002</v>
      </c>
      <c r="E9" s="8">
        <v>185.87</v>
      </c>
    </row>
    <row r="10" spans="1:7" ht="26.25" x14ac:dyDescent="0.4">
      <c r="A10" s="6" t="s">
        <v>28</v>
      </c>
      <c r="B10" s="6" t="s">
        <v>29</v>
      </c>
      <c r="C10" s="6" t="s">
        <v>30</v>
      </c>
      <c r="D10" s="7">
        <v>7.4332000000000003</v>
      </c>
      <c r="E10" s="8">
        <v>185.13</v>
      </c>
    </row>
    <row r="11" spans="1:7" ht="26.25" x14ac:dyDescent="0.4">
      <c r="A11" s="6" t="s">
        <v>31</v>
      </c>
      <c r="B11" s="6" t="s">
        <v>32</v>
      </c>
      <c r="C11" s="6" t="s">
        <v>33</v>
      </c>
      <c r="D11" s="7">
        <v>8.9223999999999997</v>
      </c>
      <c r="E11" s="8">
        <v>127.59</v>
      </c>
    </row>
    <row r="12" spans="1:7" ht="26.25" x14ac:dyDescent="0.4">
      <c r="A12" s="6" t="s">
        <v>42</v>
      </c>
      <c r="B12" s="6" t="s">
        <v>43</v>
      </c>
      <c r="C12" s="6" t="s">
        <v>55</v>
      </c>
      <c r="D12" s="7">
        <v>9.7873000000000001</v>
      </c>
      <c r="E12" s="8">
        <v>163.07</v>
      </c>
    </row>
    <row r="13" spans="1:7" ht="26.25" x14ac:dyDescent="0.4">
      <c r="A13" s="6" t="s">
        <v>34</v>
      </c>
      <c r="B13" s="6" t="s">
        <v>35</v>
      </c>
      <c r="C13" s="6" t="s">
        <v>36</v>
      </c>
      <c r="D13" s="7">
        <v>10.5931</v>
      </c>
      <c r="E13" s="8">
        <v>82.72</v>
      </c>
    </row>
    <row r="14" spans="1:7" ht="26.25" x14ac:dyDescent="0.4">
      <c r="A14" s="6" t="s">
        <v>48</v>
      </c>
      <c r="B14" s="6" t="s">
        <v>49</v>
      </c>
      <c r="C14" s="6" t="s">
        <v>57</v>
      </c>
      <c r="D14" s="7">
        <v>11.0433</v>
      </c>
      <c r="E14" s="8">
        <v>115.65</v>
      </c>
    </row>
    <row r="15" spans="1:7" ht="26.25" x14ac:dyDescent="0.4">
      <c r="A15" s="6" t="s">
        <v>44</v>
      </c>
      <c r="B15" s="6" t="s">
        <v>45</v>
      </c>
      <c r="C15" s="6" t="s">
        <v>58</v>
      </c>
      <c r="D15" s="7">
        <v>14.0113</v>
      </c>
      <c r="E15" s="8">
        <v>86.19</v>
      </c>
    </row>
    <row r="16" spans="1:7" ht="26.25" x14ac:dyDescent="0.4">
      <c r="A16" s="6" t="s">
        <v>46</v>
      </c>
      <c r="B16" s="6" t="s">
        <v>47</v>
      </c>
      <c r="C16" s="6" t="s">
        <v>37</v>
      </c>
      <c r="D16" s="7">
        <v>14.0113</v>
      </c>
      <c r="E16" s="8"/>
    </row>
    <row r="17" spans="1:5" ht="26.25" x14ac:dyDescent="0.4">
      <c r="A17" s="6" t="s">
        <v>38</v>
      </c>
      <c r="B17" s="6" t="s">
        <v>39</v>
      </c>
      <c r="C17" s="6" t="s">
        <v>37</v>
      </c>
      <c r="D17" s="7">
        <v>14.0113</v>
      </c>
      <c r="E17" s="8"/>
    </row>
    <row r="18" spans="1:5" ht="26.25" x14ac:dyDescent="0.4">
      <c r="A18" s="6" t="s">
        <v>50</v>
      </c>
      <c r="B18" s="6" t="s">
        <v>51</v>
      </c>
      <c r="C18" s="6" t="s">
        <v>37</v>
      </c>
      <c r="D18" s="7">
        <v>14.0113</v>
      </c>
      <c r="E18" s="8"/>
    </row>
    <row r="20" spans="1:5" x14ac:dyDescent="0.25">
      <c r="A20" t="s">
        <v>7</v>
      </c>
      <c r="B20" s="10">
        <f ca="1">NOW()</f>
        <v>45836.71128275463</v>
      </c>
    </row>
    <row r="22" spans="1:5" x14ac:dyDescent="0.25">
      <c r="A22" s="12" t="s">
        <v>12</v>
      </c>
      <c r="B22" s="12">
        <f>MAX(_Q1[ET])</f>
        <v>14.0113</v>
      </c>
    </row>
    <row r="23" spans="1:5" x14ac:dyDescent="0.25">
      <c r="A23" s="12" t="s">
        <v>13</v>
      </c>
      <c r="B23" s="12"/>
    </row>
  </sheetData>
  <mergeCells count="2">
    <mergeCell ref="A1:E1"/>
    <mergeCell ref="A2:E2"/>
  </mergeCells>
  <pageMargins left="0.7" right="0.7" top="0.75" bottom="0.75" header="0.3" footer="0.3"/>
  <pageSetup paperSize="9" scale="98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0352C-5E16-47C1-92F1-D0A1BC8A5915}">
  <sheetPr>
    <pageSetUpPr fitToPage="1"/>
  </sheetPr>
  <dimension ref="A1:G23"/>
  <sheetViews>
    <sheetView view="pageLayout" topLeftCell="A3" zoomScaleNormal="100" workbookViewId="0">
      <selection activeCell="B6" sqref="B6"/>
    </sheetView>
  </sheetViews>
  <sheetFormatPr defaultRowHeight="15" x14ac:dyDescent="0.25"/>
  <cols>
    <col min="1" max="1" width="14" bestFit="1" customWidth="1"/>
    <col min="2" max="2" width="32.28515625" bestFit="1" customWidth="1"/>
    <col min="3" max="3" width="15.42578125" bestFit="1" customWidth="1"/>
    <col min="4" max="4" width="14.7109375" style="1" bestFit="1" customWidth="1"/>
    <col min="5" max="5" width="12.5703125" style="2" bestFit="1" customWidth="1"/>
  </cols>
  <sheetData>
    <row r="1" spans="1:7" ht="36" x14ac:dyDescent="0.55000000000000004">
      <c r="A1" s="20" t="s">
        <v>6</v>
      </c>
      <c r="B1" s="20"/>
      <c r="C1" s="20"/>
      <c r="D1" s="20"/>
      <c r="E1" s="20"/>
    </row>
    <row r="2" spans="1:7" ht="31.5" x14ac:dyDescent="0.5">
      <c r="A2" s="21" t="s">
        <v>8</v>
      </c>
      <c r="B2" s="21"/>
      <c r="C2" s="21"/>
      <c r="D2" s="21"/>
      <c r="E2" s="21"/>
      <c r="F2" s="3"/>
      <c r="G2" s="3"/>
    </row>
    <row r="3" spans="1:7" ht="21" x14ac:dyDescent="0.35">
      <c r="A3" s="3"/>
      <c r="B3" s="3"/>
      <c r="C3" s="3"/>
      <c r="D3" s="4"/>
      <c r="E3" s="5"/>
    </row>
    <row r="4" spans="1:7" ht="26.25" x14ac:dyDescent="0.4">
      <c r="A4" s="6" t="s">
        <v>1</v>
      </c>
      <c r="B4" s="6" t="s">
        <v>2</v>
      </c>
      <c r="C4" s="6" t="s">
        <v>3</v>
      </c>
      <c r="D4" s="7" t="s">
        <v>4</v>
      </c>
      <c r="E4" s="8" t="s">
        <v>5</v>
      </c>
    </row>
    <row r="5" spans="1:7" ht="26.25" x14ac:dyDescent="0.4">
      <c r="A5" s="6" t="s">
        <v>52</v>
      </c>
      <c r="B5" s="6" t="s">
        <v>53</v>
      </c>
      <c r="C5" s="6" t="s">
        <v>59</v>
      </c>
      <c r="D5" s="7">
        <v>6.1391</v>
      </c>
      <c r="E5" s="8">
        <v>235.3</v>
      </c>
    </row>
    <row r="6" spans="1:7" ht="26.25" x14ac:dyDescent="0.4">
      <c r="A6" s="6" t="s">
        <v>19</v>
      </c>
      <c r="B6" s="6" t="s">
        <v>20</v>
      </c>
      <c r="C6" s="6" t="s">
        <v>60</v>
      </c>
      <c r="D6" s="7">
        <v>6.2346000000000004</v>
      </c>
      <c r="E6" s="8">
        <v>227.79</v>
      </c>
    </row>
    <row r="7" spans="1:7" ht="26.25" x14ac:dyDescent="0.4">
      <c r="A7" s="6" t="s">
        <v>40</v>
      </c>
      <c r="B7" s="6" t="s">
        <v>41</v>
      </c>
      <c r="C7" s="6" t="s">
        <v>61</v>
      </c>
      <c r="D7" s="7">
        <v>7.0422000000000002</v>
      </c>
      <c r="E7" s="8">
        <v>194.52</v>
      </c>
    </row>
    <row r="8" spans="1:7" ht="26.25" x14ac:dyDescent="0.4">
      <c r="A8" s="6" t="s">
        <v>42</v>
      </c>
      <c r="B8" s="6" t="s">
        <v>43</v>
      </c>
      <c r="C8" s="6" t="s">
        <v>62</v>
      </c>
      <c r="D8" s="7">
        <v>7.2138</v>
      </c>
      <c r="E8" s="8">
        <v>186.58</v>
      </c>
    </row>
    <row r="9" spans="1:7" ht="26.25" x14ac:dyDescent="0.4">
      <c r="A9" s="6" t="s">
        <v>38</v>
      </c>
      <c r="B9" s="6" t="s">
        <v>39</v>
      </c>
      <c r="C9" s="6" t="s">
        <v>63</v>
      </c>
      <c r="D9" s="7">
        <v>7.3244999999999996</v>
      </c>
      <c r="E9" s="8">
        <v>145.35</v>
      </c>
    </row>
    <row r="10" spans="1:7" ht="26.25" x14ac:dyDescent="0.4">
      <c r="A10" s="6" t="s">
        <v>28</v>
      </c>
      <c r="B10" s="6" t="s">
        <v>29</v>
      </c>
      <c r="C10" s="6" t="s">
        <v>64</v>
      </c>
      <c r="D10" s="7">
        <v>7.3491</v>
      </c>
      <c r="E10" s="8">
        <v>186.64</v>
      </c>
    </row>
    <row r="11" spans="1:7" ht="26.25" x14ac:dyDescent="0.4">
      <c r="A11" s="6" t="s">
        <v>48</v>
      </c>
      <c r="B11" s="6" t="s">
        <v>49</v>
      </c>
      <c r="C11" s="6" t="s">
        <v>65</v>
      </c>
      <c r="D11" s="7">
        <v>8.5699000000000005</v>
      </c>
      <c r="E11" s="8">
        <v>176.44</v>
      </c>
    </row>
    <row r="12" spans="1:7" ht="26.25" x14ac:dyDescent="0.4">
      <c r="A12" s="6" t="s">
        <v>31</v>
      </c>
      <c r="B12" s="6" t="s">
        <v>32</v>
      </c>
      <c r="C12" s="6" t="s">
        <v>66</v>
      </c>
      <c r="D12" s="7">
        <v>8.9154</v>
      </c>
      <c r="E12" s="8">
        <v>139.87</v>
      </c>
    </row>
    <row r="13" spans="1:7" ht="26.25" x14ac:dyDescent="0.4">
      <c r="A13" s="6" t="s">
        <v>44</v>
      </c>
      <c r="B13" s="6" t="s">
        <v>45</v>
      </c>
      <c r="C13" s="6" t="s">
        <v>68</v>
      </c>
      <c r="D13" s="7">
        <v>12.4697</v>
      </c>
      <c r="E13" s="8">
        <v>110.16</v>
      </c>
    </row>
    <row r="14" spans="1:7" ht="26.25" x14ac:dyDescent="0.4">
      <c r="A14" s="6" t="s">
        <v>46</v>
      </c>
      <c r="B14" s="6" t="s">
        <v>47</v>
      </c>
      <c r="C14" s="6" t="s">
        <v>67</v>
      </c>
      <c r="D14" s="7">
        <v>12.496600000000001</v>
      </c>
      <c r="E14" s="8">
        <v>59.35</v>
      </c>
    </row>
    <row r="15" spans="1:7" ht="26.25" x14ac:dyDescent="0.4">
      <c r="A15" s="6" t="s">
        <v>22</v>
      </c>
      <c r="B15" s="6" t="s">
        <v>23</v>
      </c>
      <c r="C15" s="6" t="s">
        <v>37</v>
      </c>
      <c r="D15" s="7"/>
      <c r="E15" s="8"/>
    </row>
    <row r="16" spans="1:7" ht="26.25" x14ac:dyDescent="0.4">
      <c r="A16" s="6" t="s">
        <v>50</v>
      </c>
      <c r="B16" s="6" t="s">
        <v>51</v>
      </c>
      <c r="C16" s="6" t="s">
        <v>37</v>
      </c>
      <c r="D16" s="7"/>
      <c r="E16" s="8"/>
    </row>
    <row r="17" spans="1:5" ht="26.25" x14ac:dyDescent="0.4">
      <c r="A17" s="6" t="s">
        <v>25</v>
      </c>
      <c r="B17" s="6" t="s">
        <v>26</v>
      </c>
      <c r="C17" s="6" t="s">
        <v>37</v>
      </c>
      <c r="D17" s="7"/>
      <c r="E17" s="8"/>
    </row>
    <row r="18" spans="1:5" ht="26.25" x14ac:dyDescent="0.4">
      <c r="A18" s="6" t="s">
        <v>34</v>
      </c>
      <c r="B18" s="6" t="s">
        <v>35</v>
      </c>
      <c r="C18" s="6" t="s">
        <v>37</v>
      </c>
      <c r="D18" s="7"/>
      <c r="E18" s="8"/>
    </row>
    <row r="20" spans="1:5" x14ac:dyDescent="0.25">
      <c r="A20" t="s">
        <v>7</v>
      </c>
      <c r="B20" s="10">
        <f ca="1">NOW()</f>
        <v>45836.71128275463</v>
      </c>
    </row>
    <row r="22" spans="1:5" x14ac:dyDescent="0.25">
      <c r="A22" s="12" t="s">
        <v>12</v>
      </c>
      <c r="B22" s="12">
        <f>MAX(_Q2[ET])</f>
        <v>12.496600000000001</v>
      </c>
    </row>
    <row r="23" spans="1:5" x14ac:dyDescent="0.25">
      <c r="A23" s="12" t="s">
        <v>13</v>
      </c>
      <c r="B23" s="12"/>
    </row>
  </sheetData>
  <mergeCells count="2">
    <mergeCell ref="A1:E1"/>
    <mergeCell ref="A2:E2"/>
  </mergeCells>
  <pageMargins left="0.7" right="0.7" top="0.75" bottom="0.75" header="0.3" footer="0.3"/>
  <pageSetup paperSize="9" scale="98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DAF4-C717-407A-82D0-81574DD9D37B}">
  <dimension ref="A1:G23"/>
  <sheetViews>
    <sheetView view="pageLayout" zoomScaleNormal="100" workbookViewId="0">
      <selection activeCell="B15" sqref="B15"/>
    </sheetView>
  </sheetViews>
  <sheetFormatPr defaultRowHeight="15" x14ac:dyDescent="0.25"/>
  <cols>
    <col min="1" max="1" width="14" bestFit="1" customWidth="1"/>
    <col min="2" max="2" width="32.28515625" bestFit="1" customWidth="1"/>
    <col min="3" max="3" width="15.42578125" bestFit="1" customWidth="1"/>
    <col min="4" max="4" width="7.42578125" style="1" bestFit="1" customWidth="1"/>
    <col min="5" max="5" width="11.5703125" style="2" bestFit="1" customWidth="1"/>
  </cols>
  <sheetData>
    <row r="1" spans="1:7" ht="36" x14ac:dyDescent="0.55000000000000004">
      <c r="A1" s="20" t="s">
        <v>6</v>
      </c>
      <c r="B1" s="20"/>
      <c r="C1" s="20"/>
      <c r="D1" s="20"/>
      <c r="E1" s="20"/>
    </row>
    <row r="2" spans="1:7" ht="31.5" x14ac:dyDescent="0.5">
      <c r="A2" s="21" t="s">
        <v>11</v>
      </c>
      <c r="B2" s="21"/>
      <c r="C2" s="21"/>
      <c r="D2" s="21"/>
      <c r="E2" s="21"/>
      <c r="F2" s="3"/>
      <c r="G2" s="3"/>
    </row>
    <row r="3" spans="1:7" ht="21" x14ac:dyDescent="0.35">
      <c r="A3" s="3"/>
      <c r="B3" s="3"/>
      <c r="C3" s="3"/>
      <c r="D3" s="4"/>
      <c r="E3" s="5"/>
    </row>
    <row r="4" spans="1:7" ht="26.25" x14ac:dyDescent="0.4">
      <c r="A4" s="6" t="s">
        <v>1</v>
      </c>
      <c r="B4" s="6" t="s">
        <v>2</v>
      </c>
      <c r="C4" s="6" t="s">
        <v>3</v>
      </c>
      <c r="D4" s="7" t="s">
        <v>4</v>
      </c>
      <c r="E4" s="8" t="s">
        <v>5</v>
      </c>
    </row>
    <row r="5" spans="1:7" ht="26.25" x14ac:dyDescent="0.4">
      <c r="A5" s="6" t="s">
        <v>34</v>
      </c>
      <c r="B5" s="6" t="s">
        <v>35</v>
      </c>
      <c r="C5" s="6" t="s">
        <v>37</v>
      </c>
      <c r="D5" s="7"/>
      <c r="E5" s="8"/>
    </row>
    <row r="6" spans="1:7" ht="26.25" x14ac:dyDescent="0.4">
      <c r="A6" s="6" t="s">
        <v>25</v>
      </c>
      <c r="B6" s="6" t="s">
        <v>26</v>
      </c>
      <c r="C6" s="6" t="s">
        <v>37</v>
      </c>
      <c r="D6" s="7"/>
      <c r="E6" s="8"/>
    </row>
    <row r="7" spans="1:7" ht="26.25" x14ac:dyDescent="0.4">
      <c r="A7" s="6" t="s">
        <v>50</v>
      </c>
      <c r="B7" s="6" t="s">
        <v>51</v>
      </c>
      <c r="C7" s="6" t="s">
        <v>37</v>
      </c>
      <c r="D7" s="7"/>
      <c r="E7" s="8"/>
    </row>
    <row r="8" spans="1:7" ht="26.25" x14ac:dyDescent="0.4">
      <c r="A8" s="6" t="s">
        <v>22</v>
      </c>
      <c r="B8" s="6" t="s">
        <v>23</v>
      </c>
      <c r="C8" s="6" t="s">
        <v>37</v>
      </c>
      <c r="D8" s="7"/>
      <c r="E8" s="8"/>
    </row>
    <row r="9" spans="1:7" ht="26.25" x14ac:dyDescent="0.4">
      <c r="A9" s="6" t="s">
        <v>46</v>
      </c>
      <c r="B9" s="6" t="s">
        <v>47</v>
      </c>
      <c r="C9" s="6" t="s">
        <v>37</v>
      </c>
      <c r="D9" s="7"/>
      <c r="E9" s="8"/>
    </row>
    <row r="10" spans="1:7" ht="26.25" x14ac:dyDescent="0.4">
      <c r="A10" s="6" t="s">
        <v>52</v>
      </c>
      <c r="B10" s="6" t="s">
        <v>53</v>
      </c>
      <c r="C10" s="6" t="s">
        <v>37</v>
      </c>
      <c r="D10" s="7"/>
      <c r="E10" s="8"/>
    </row>
    <row r="11" spans="1:7" ht="26.25" x14ac:dyDescent="0.4">
      <c r="A11" s="6" t="s">
        <v>19</v>
      </c>
      <c r="B11" s="6" t="s">
        <v>20</v>
      </c>
      <c r="C11" s="6" t="s">
        <v>37</v>
      </c>
      <c r="D11" s="7"/>
      <c r="E11" s="8"/>
    </row>
    <row r="12" spans="1:7" ht="26.25" x14ac:dyDescent="0.4">
      <c r="A12" s="6" t="s">
        <v>31</v>
      </c>
      <c r="B12" s="6" t="s">
        <v>32</v>
      </c>
      <c r="C12" s="6" t="s">
        <v>37</v>
      </c>
      <c r="D12" s="7"/>
      <c r="E12" s="8"/>
    </row>
    <row r="13" spans="1:7" ht="26.25" x14ac:dyDescent="0.4">
      <c r="A13" s="6" t="s">
        <v>28</v>
      </c>
      <c r="B13" s="6" t="s">
        <v>29</v>
      </c>
      <c r="C13" s="6" t="s">
        <v>37</v>
      </c>
      <c r="D13" s="7"/>
      <c r="E13" s="8"/>
    </row>
    <row r="14" spans="1:7" ht="26.25" x14ac:dyDescent="0.4">
      <c r="A14" s="6" t="s">
        <v>42</v>
      </c>
      <c r="B14" s="6" t="s">
        <v>43</v>
      </c>
      <c r="C14" s="6" t="s">
        <v>37</v>
      </c>
      <c r="D14" s="7"/>
      <c r="E14" s="8"/>
    </row>
    <row r="15" spans="1:7" ht="26.25" x14ac:dyDescent="0.4">
      <c r="A15" s="6" t="s">
        <v>38</v>
      </c>
      <c r="B15" s="6" t="s">
        <v>39</v>
      </c>
      <c r="C15" s="6" t="s">
        <v>37</v>
      </c>
      <c r="D15" s="7"/>
      <c r="E15" s="8"/>
    </row>
    <row r="16" spans="1:7" ht="26.25" x14ac:dyDescent="0.4">
      <c r="A16" s="6" t="s">
        <v>48</v>
      </c>
      <c r="B16" s="6" t="s">
        <v>49</v>
      </c>
      <c r="C16" s="6" t="s">
        <v>37</v>
      </c>
      <c r="D16" s="7"/>
      <c r="E16" s="8"/>
    </row>
    <row r="17" spans="1:5" ht="26.25" x14ac:dyDescent="0.4">
      <c r="A17" s="6" t="s">
        <v>40</v>
      </c>
      <c r="B17" s="6" t="s">
        <v>41</v>
      </c>
      <c r="C17" s="6" t="s">
        <v>37</v>
      </c>
      <c r="D17" s="7"/>
      <c r="E17" s="8"/>
    </row>
    <row r="18" spans="1:5" ht="26.25" x14ac:dyDescent="0.4">
      <c r="A18" s="6" t="s">
        <v>44</v>
      </c>
      <c r="B18" s="6" t="s">
        <v>45</v>
      </c>
      <c r="C18" s="6" t="s">
        <v>37</v>
      </c>
      <c r="D18" s="7"/>
      <c r="E18" s="8"/>
    </row>
    <row r="20" spans="1:5" x14ac:dyDescent="0.25">
      <c r="A20" t="s">
        <v>7</v>
      </c>
      <c r="B20" s="10">
        <f ca="1">NOW()</f>
        <v>45836.71128275463</v>
      </c>
    </row>
    <row r="22" spans="1:5" x14ac:dyDescent="0.25">
      <c r="A22" s="12" t="s">
        <v>12</v>
      </c>
      <c r="B22" s="12">
        <f>MAX(_Q3[ET])</f>
        <v>0</v>
      </c>
    </row>
    <row r="23" spans="1:5" x14ac:dyDescent="0.25">
      <c r="A23" s="12" t="s">
        <v>13</v>
      </c>
      <c r="B23" s="1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7750F-00F2-446A-9B8F-9736BBEB59D6}">
  <sheetPr>
    <pageSetUpPr fitToPage="1"/>
  </sheetPr>
  <dimension ref="A1:K20"/>
  <sheetViews>
    <sheetView tabSelected="1" view="pageLayout" zoomScaleNormal="100" workbookViewId="0">
      <selection activeCell="C9" sqref="C9"/>
    </sheetView>
  </sheetViews>
  <sheetFormatPr defaultRowHeight="15" x14ac:dyDescent="0.25"/>
  <cols>
    <col min="1" max="1" width="10.42578125" bestFit="1" customWidth="1"/>
    <col min="2" max="2" width="12.5703125" bestFit="1" customWidth="1"/>
    <col min="3" max="3" width="28.5703125" bestFit="1" customWidth="1"/>
    <col min="4" max="4" width="22.140625" bestFit="1" customWidth="1"/>
    <col min="5" max="5" width="10.5703125" bestFit="1" customWidth="1"/>
    <col min="6" max="6" width="21.7109375" bestFit="1" customWidth="1"/>
    <col min="7" max="7" width="15.42578125" bestFit="1" customWidth="1"/>
    <col min="8" max="8" width="7.42578125" style="1" bestFit="1" customWidth="1"/>
    <col min="9" max="9" width="11.5703125" style="2" bestFit="1" customWidth="1"/>
  </cols>
  <sheetData>
    <row r="1" spans="1:11" ht="36" x14ac:dyDescent="0.55000000000000004">
      <c r="A1" s="20" t="s">
        <v>6</v>
      </c>
      <c r="B1" s="20"/>
      <c r="C1" s="20"/>
      <c r="D1" s="20"/>
      <c r="E1" s="20"/>
      <c r="F1" s="11"/>
      <c r="G1" s="11"/>
      <c r="H1" s="11"/>
      <c r="I1" s="11"/>
    </row>
    <row r="2" spans="1:11" ht="31.5" x14ac:dyDescent="0.5">
      <c r="A2" s="21" t="s">
        <v>9</v>
      </c>
      <c r="B2" s="21"/>
      <c r="C2" s="21"/>
      <c r="D2" s="21"/>
      <c r="E2" s="21"/>
      <c r="F2" s="9"/>
      <c r="G2" s="9"/>
      <c r="H2" s="9"/>
      <c r="I2" s="9"/>
      <c r="J2" s="3"/>
      <c r="K2" s="3"/>
    </row>
    <row r="3" spans="1:11" ht="21" x14ac:dyDescent="0.35">
      <c r="A3" s="3"/>
      <c r="B3" s="3"/>
      <c r="C3" s="3"/>
      <c r="D3" s="3"/>
      <c r="E3" s="3"/>
      <c r="F3" s="3"/>
      <c r="G3" s="3"/>
      <c r="H3" s="4"/>
      <c r="I3" s="5"/>
    </row>
    <row r="4" spans="1:11" ht="23.25" x14ac:dyDescent="0.35">
      <c r="A4" s="13" t="s">
        <v>10</v>
      </c>
      <c r="B4" s="13" t="s">
        <v>1</v>
      </c>
      <c r="C4" s="13" t="s">
        <v>2</v>
      </c>
      <c r="D4" s="13" t="s">
        <v>14</v>
      </c>
      <c r="E4" s="13" t="s">
        <v>15</v>
      </c>
      <c r="H4"/>
      <c r="I4"/>
    </row>
    <row r="5" spans="1:11" ht="23.25" x14ac:dyDescent="0.35">
      <c r="A5" s="14">
        <v>1</v>
      </c>
      <c r="B5" s="13" t="s">
        <v>52</v>
      </c>
      <c r="C5" s="13" t="s">
        <v>53</v>
      </c>
      <c r="D5" s="13">
        <v>12.400499999999999</v>
      </c>
      <c r="E5" s="13">
        <v>2</v>
      </c>
      <c r="H5"/>
      <c r="I5"/>
    </row>
    <row r="6" spans="1:11" ht="23.25" x14ac:dyDescent="0.35">
      <c r="A6" s="14">
        <v>2</v>
      </c>
      <c r="B6" s="13" t="s">
        <v>19</v>
      </c>
      <c r="C6" s="13" t="s">
        <v>20</v>
      </c>
      <c r="D6" s="13">
        <v>12.416399999999999</v>
      </c>
      <c r="E6" s="13">
        <v>2</v>
      </c>
      <c r="H6"/>
      <c r="I6"/>
    </row>
    <row r="7" spans="1:11" ht="23.25" x14ac:dyDescent="0.35">
      <c r="A7" s="14">
        <v>3</v>
      </c>
      <c r="B7" s="13" t="s">
        <v>40</v>
      </c>
      <c r="C7" s="13" t="s">
        <v>41</v>
      </c>
      <c r="D7" s="13">
        <v>14.2502</v>
      </c>
      <c r="E7" s="13">
        <v>2</v>
      </c>
      <c r="H7"/>
      <c r="I7"/>
    </row>
    <row r="8" spans="1:11" ht="23.25" x14ac:dyDescent="0.35">
      <c r="A8" s="14">
        <v>4</v>
      </c>
      <c r="B8" s="13" t="s">
        <v>28</v>
      </c>
      <c r="C8" s="13" t="s">
        <v>29</v>
      </c>
      <c r="D8" s="13">
        <v>14.782299999999999</v>
      </c>
      <c r="E8" s="13">
        <v>2</v>
      </c>
      <c r="H8"/>
      <c r="I8"/>
    </row>
    <row r="9" spans="1:11" ht="23.25" x14ac:dyDescent="0.35">
      <c r="A9" s="14">
        <v>5</v>
      </c>
      <c r="B9" s="13" t="s">
        <v>42</v>
      </c>
      <c r="C9" s="13" t="s">
        <v>43</v>
      </c>
      <c r="D9" s="13">
        <v>17.001100000000001</v>
      </c>
      <c r="E9" s="13">
        <v>2</v>
      </c>
      <c r="H9"/>
      <c r="I9"/>
    </row>
    <row r="10" spans="1:11" ht="23.25" x14ac:dyDescent="0.35">
      <c r="A10" s="14">
        <v>6</v>
      </c>
      <c r="B10" s="13" t="s">
        <v>31</v>
      </c>
      <c r="C10" s="13" t="s">
        <v>32</v>
      </c>
      <c r="D10" s="13">
        <v>17.837800000000001</v>
      </c>
      <c r="E10" s="13">
        <v>2</v>
      </c>
      <c r="H10"/>
      <c r="I10"/>
    </row>
    <row r="11" spans="1:11" ht="23.25" x14ac:dyDescent="0.35">
      <c r="A11" s="14">
        <v>7</v>
      </c>
      <c r="B11" s="13" t="s">
        <v>22</v>
      </c>
      <c r="C11" s="13" t="s">
        <v>23</v>
      </c>
      <c r="D11" s="13">
        <v>19.0091</v>
      </c>
      <c r="E11" s="13">
        <v>1</v>
      </c>
      <c r="H11"/>
      <c r="I11"/>
    </row>
    <row r="12" spans="1:11" ht="23.25" x14ac:dyDescent="0.35">
      <c r="A12" s="14">
        <v>8</v>
      </c>
      <c r="B12" s="13" t="s">
        <v>25</v>
      </c>
      <c r="C12" s="13" t="s">
        <v>26</v>
      </c>
      <c r="D12" s="13">
        <v>19.523499999999999</v>
      </c>
      <c r="E12" s="13">
        <v>1</v>
      </c>
      <c r="H12"/>
      <c r="I12"/>
    </row>
    <row r="13" spans="1:11" ht="23.25" x14ac:dyDescent="0.35">
      <c r="A13" s="14">
        <v>9</v>
      </c>
      <c r="B13" s="13" t="s">
        <v>48</v>
      </c>
      <c r="C13" s="13" t="s">
        <v>49</v>
      </c>
      <c r="D13" s="13">
        <v>19.613199999999999</v>
      </c>
      <c r="E13" s="13">
        <v>2</v>
      </c>
      <c r="H13"/>
      <c r="I13"/>
    </row>
    <row r="14" spans="1:11" ht="23.25" x14ac:dyDescent="0.35">
      <c r="A14" s="14">
        <v>10</v>
      </c>
      <c r="B14" s="13" t="s">
        <v>38</v>
      </c>
      <c r="C14" s="13" t="s">
        <v>39</v>
      </c>
      <c r="D14" s="13">
        <v>21.335799999999999</v>
      </c>
      <c r="E14" s="13">
        <v>1</v>
      </c>
      <c r="H14"/>
      <c r="I14"/>
    </row>
    <row r="15" spans="1:11" ht="23.25" x14ac:dyDescent="0.35">
      <c r="A15" s="14">
        <v>11</v>
      </c>
      <c r="B15" s="13" t="s">
        <v>34</v>
      </c>
      <c r="C15" s="13" t="s">
        <v>35</v>
      </c>
      <c r="D15" s="13">
        <v>23.089700000000001</v>
      </c>
      <c r="E15" s="13">
        <v>1</v>
      </c>
      <c r="H15"/>
      <c r="I15"/>
    </row>
    <row r="16" spans="1:11" ht="23.25" x14ac:dyDescent="0.35">
      <c r="A16" s="14">
        <v>12</v>
      </c>
      <c r="B16" s="13" t="s">
        <v>44</v>
      </c>
      <c r="C16" s="13" t="s">
        <v>45</v>
      </c>
      <c r="D16" s="13">
        <v>26.481000000000002</v>
      </c>
      <c r="E16" s="13">
        <v>2</v>
      </c>
      <c r="H16"/>
      <c r="I16"/>
    </row>
    <row r="17" spans="1:9" ht="23.25" x14ac:dyDescent="0.35">
      <c r="A17" s="14">
        <v>13</v>
      </c>
      <c r="B17" s="13" t="s">
        <v>46</v>
      </c>
      <c r="C17" s="13" t="s">
        <v>47</v>
      </c>
      <c r="D17" s="13">
        <v>26.507899999999999</v>
      </c>
      <c r="E17" s="13">
        <v>1</v>
      </c>
      <c r="H17"/>
      <c r="I17"/>
    </row>
    <row r="18" spans="1:9" ht="23.25" x14ac:dyDescent="0.35">
      <c r="A18" s="14">
        <v>14</v>
      </c>
      <c r="B18" s="13" t="s">
        <v>50</v>
      </c>
      <c r="C18" s="13" t="s">
        <v>51</v>
      </c>
      <c r="D18" s="13">
        <v>26.507899999999999</v>
      </c>
      <c r="E18" s="13">
        <v>0</v>
      </c>
    </row>
    <row r="19" spans="1:9" x14ac:dyDescent="0.25">
      <c r="F19" s="10"/>
    </row>
    <row r="20" spans="1:9" x14ac:dyDescent="0.25">
      <c r="A20" t="s">
        <v>7</v>
      </c>
      <c r="B20" s="22">
        <f ca="1">NOW()</f>
        <v>45836.71128275463</v>
      </c>
      <c r="C20" s="22"/>
      <c r="D20" s="10"/>
      <c r="E20" s="10"/>
    </row>
  </sheetData>
  <mergeCells count="3">
    <mergeCell ref="A1:E1"/>
    <mergeCell ref="A2:E2"/>
    <mergeCell ref="B20:C20"/>
  </mergeCells>
  <phoneticPr fontId="5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F1C1-B77E-479E-B7D8-A373CFA385AA}">
  <sheetPr>
    <pageSetUpPr fitToPage="1"/>
  </sheetPr>
  <dimension ref="A1:K24"/>
  <sheetViews>
    <sheetView view="pageLayout" topLeftCell="A6" zoomScaleNormal="100" workbookViewId="0">
      <selection activeCell="D8" sqref="D8"/>
    </sheetView>
  </sheetViews>
  <sheetFormatPr defaultRowHeight="15" x14ac:dyDescent="0.25"/>
  <cols>
    <col min="1" max="1" width="10.42578125" bestFit="1" customWidth="1"/>
    <col min="2" max="2" width="12.85546875" customWidth="1"/>
    <col min="3" max="3" width="14.42578125" customWidth="1"/>
    <col min="4" max="4" width="48.28515625" customWidth="1"/>
    <col min="5" max="5" width="10.5703125" bestFit="1" customWidth="1"/>
    <col min="6" max="6" width="21.7109375" bestFit="1" customWidth="1"/>
    <col min="7" max="7" width="15.42578125" bestFit="1" customWidth="1"/>
    <col min="8" max="8" width="7.42578125" style="1" bestFit="1" customWidth="1"/>
    <col min="9" max="9" width="11.5703125" style="2" bestFit="1" customWidth="1"/>
  </cols>
  <sheetData>
    <row r="1" spans="1:11" ht="36" x14ac:dyDescent="0.55000000000000004">
      <c r="A1" s="20" t="s">
        <v>6</v>
      </c>
      <c r="B1" s="20"/>
      <c r="C1" s="20"/>
      <c r="D1" s="20"/>
      <c r="E1" s="11"/>
      <c r="F1" s="11"/>
      <c r="G1" s="11"/>
      <c r="H1" s="11"/>
      <c r="I1" s="11"/>
    </row>
    <row r="2" spans="1:11" ht="31.5" x14ac:dyDescent="0.5">
      <c r="A2" s="21" t="s">
        <v>16</v>
      </c>
      <c r="B2" s="21"/>
      <c r="C2" s="21"/>
      <c r="D2" s="21"/>
      <c r="E2" s="9"/>
      <c r="F2" s="9"/>
      <c r="G2" s="9"/>
      <c r="H2" s="9"/>
      <c r="I2" s="9"/>
      <c r="J2" s="3"/>
      <c r="K2" s="3"/>
    </row>
    <row r="3" spans="1:11" ht="21" x14ac:dyDescent="0.35">
      <c r="A3" s="3"/>
      <c r="B3" s="3"/>
      <c r="C3" s="3"/>
      <c r="D3" s="3"/>
      <c r="E3" s="3"/>
      <c r="F3" s="3"/>
      <c r="G3" s="3"/>
      <c r="H3" s="4"/>
      <c r="I3" s="5"/>
    </row>
    <row r="4" spans="1:11" ht="28.5" x14ac:dyDescent="0.45">
      <c r="A4" s="19" t="s">
        <v>18</v>
      </c>
      <c r="B4" s="19" t="s">
        <v>17</v>
      </c>
      <c r="C4" s="19" t="s">
        <v>1</v>
      </c>
      <c r="D4" s="19" t="s">
        <v>2</v>
      </c>
      <c r="E4" s="3"/>
      <c r="F4" s="3"/>
      <c r="G4" s="3"/>
      <c r="H4" s="4"/>
      <c r="I4" s="5"/>
    </row>
    <row r="5" spans="1:11" ht="28.5" x14ac:dyDescent="0.45">
      <c r="A5" s="24">
        <v>1</v>
      </c>
      <c r="B5" s="17"/>
      <c r="C5" s="18" t="str">
        <f>IFERROR(VLOOKUP(B5,OverallQual[],2,FALSE),"Bye")</f>
        <v>Bye</v>
      </c>
      <c r="D5" s="18" t="str">
        <f>IFERROR(VLOOKUP(B5,OverallQual[],3,FALSE),"Bye")</f>
        <v>Bye</v>
      </c>
      <c r="E5" s="3"/>
      <c r="F5" s="3"/>
      <c r="G5" s="3"/>
      <c r="H5" s="4"/>
      <c r="I5" s="5"/>
    </row>
    <row r="6" spans="1:11" ht="28.5" x14ac:dyDescent="0.45">
      <c r="A6" s="24"/>
      <c r="B6" s="17">
        <v>17</v>
      </c>
      <c r="C6" s="18" t="str">
        <f>IFERROR(VLOOKUP(B6,OverallQual[],2,FALSE),"Bye")</f>
        <v>Bye</v>
      </c>
      <c r="D6" s="18" t="str">
        <f>IFERROR(VLOOKUP(B6,OverallQual[],3,FALSE),"Bye")</f>
        <v>Bye</v>
      </c>
      <c r="E6" s="3"/>
      <c r="F6" s="3"/>
      <c r="G6" s="3"/>
      <c r="H6" s="4"/>
      <c r="I6" s="5"/>
    </row>
    <row r="7" spans="1:11" ht="28.5" x14ac:dyDescent="0.45">
      <c r="A7" s="23">
        <v>2</v>
      </c>
      <c r="B7" s="16">
        <v>16</v>
      </c>
      <c r="C7" s="15" t="str">
        <f>IFERROR(VLOOKUP(B7,OverallQual[],2,FALSE),"Bye")</f>
        <v>Bye</v>
      </c>
      <c r="D7" s="15" t="str">
        <f>IFERROR(VLOOKUP(B7,OverallQual[],3,FALSE),"Bye")</f>
        <v>Bye</v>
      </c>
      <c r="E7" s="3"/>
      <c r="F7" s="3"/>
      <c r="G7" s="3"/>
      <c r="H7" s="4"/>
      <c r="I7" s="5"/>
    </row>
    <row r="8" spans="1:11" ht="28.5" x14ac:dyDescent="0.45">
      <c r="A8" s="23"/>
      <c r="B8" s="16">
        <v>15</v>
      </c>
      <c r="C8" s="15" t="str">
        <f>IFERROR(VLOOKUP(B8,OverallQual[],2,FALSE),"Bye")</f>
        <v>Bye</v>
      </c>
      <c r="D8" s="15" t="str">
        <f>IFERROR(VLOOKUP(B8,OverallQual[],3,FALSE),"Bye")</f>
        <v>Bye</v>
      </c>
      <c r="E8" s="3"/>
      <c r="F8" s="3"/>
      <c r="G8" s="3"/>
      <c r="H8" s="4"/>
      <c r="I8" s="5"/>
    </row>
    <row r="9" spans="1:11" ht="28.5" x14ac:dyDescent="0.45">
      <c r="A9" s="24">
        <v>3</v>
      </c>
      <c r="B9" s="17">
        <v>14</v>
      </c>
      <c r="C9" s="18" t="str">
        <f>IFERROR(VLOOKUP(B9,OverallQual[],2,FALSE),"Bye")</f>
        <v>74</v>
      </c>
      <c r="D9" s="18" t="str">
        <f>IFERROR(VLOOKUP(B9,OverallQual[],3,FALSE),"Bye")</f>
        <v>SIMON HAYWARD</v>
      </c>
      <c r="E9" s="3"/>
      <c r="F9" s="3"/>
      <c r="G9" s="3"/>
      <c r="H9" s="4"/>
      <c r="I9" s="5"/>
    </row>
    <row r="10" spans="1:11" ht="28.5" x14ac:dyDescent="0.45">
      <c r="A10" s="24"/>
      <c r="B10" s="17">
        <v>13</v>
      </c>
      <c r="C10" s="18" t="str">
        <f>IFERROR(VLOOKUP(B10,OverallQual[],2,FALSE),"Bye")</f>
        <v>9</v>
      </c>
      <c r="D10" s="18" t="str">
        <f>IFERROR(VLOOKUP(B10,OverallQual[],3,FALSE),"Bye")</f>
        <v>ALLAN BATES</v>
      </c>
      <c r="E10" s="3"/>
      <c r="F10" s="3"/>
      <c r="G10" s="3"/>
      <c r="H10" s="4"/>
      <c r="I10" s="5"/>
    </row>
    <row r="11" spans="1:11" ht="28.5" x14ac:dyDescent="0.45">
      <c r="A11" s="23">
        <v>4</v>
      </c>
      <c r="B11" s="16">
        <v>12</v>
      </c>
      <c r="C11" s="15" t="str">
        <f>IFERROR(VLOOKUP(B11,OverallQual[],2,FALSE),"Bye")</f>
        <v>11</v>
      </c>
      <c r="D11" s="15" t="str">
        <f>IFERROR(VLOOKUP(B11,OverallQual[],3,FALSE),"Bye")</f>
        <v>RICKY GOWEN</v>
      </c>
      <c r="E11" s="3"/>
      <c r="F11" s="3"/>
      <c r="G11" s="3"/>
      <c r="H11" s="4"/>
      <c r="I11" s="5"/>
    </row>
    <row r="12" spans="1:11" ht="28.5" x14ac:dyDescent="0.45">
      <c r="A12" s="23"/>
      <c r="B12" s="16">
        <v>11</v>
      </c>
      <c r="C12" s="15" t="str">
        <f>IFERROR(VLOOKUP(B12,OverallQual[],2,FALSE),"Bye")</f>
        <v>417</v>
      </c>
      <c r="D12" s="15" t="str">
        <f>IFERROR(VLOOKUP(B12,OverallQual[],3,FALSE),"Bye")</f>
        <v>ADAM GLEADLOW</v>
      </c>
      <c r="E12" s="3"/>
      <c r="F12" s="3"/>
      <c r="G12" s="3"/>
      <c r="H12" s="4"/>
      <c r="I12" s="5"/>
    </row>
    <row r="13" spans="1:11" ht="28.5" x14ac:dyDescent="0.45">
      <c r="A13" s="24">
        <v>5</v>
      </c>
      <c r="B13" s="17">
        <v>10</v>
      </c>
      <c r="C13" s="18" t="str">
        <f>IFERROR(VLOOKUP(B13,OverallQual[],2,FALSE),"Bye")</f>
        <v>199</v>
      </c>
      <c r="D13" s="18" t="str">
        <f>IFERROR(VLOOKUP(B13,OverallQual[],3,FALSE),"Bye")</f>
        <v>ADAM CLAYTON</v>
      </c>
      <c r="E13" s="3"/>
      <c r="F13" s="3"/>
      <c r="G13" s="3"/>
      <c r="H13" s="4"/>
      <c r="I13" s="5"/>
    </row>
    <row r="14" spans="1:11" ht="28.5" x14ac:dyDescent="0.45">
      <c r="A14" s="24"/>
      <c r="B14" s="17">
        <v>9</v>
      </c>
      <c r="C14" s="18" t="str">
        <f>IFERROR(VLOOKUP(B14,OverallQual[],2,FALSE),"Bye")</f>
        <v>32</v>
      </c>
      <c r="D14" s="18" t="str">
        <f>IFERROR(VLOOKUP(B14,OverallQual[],3,FALSE),"Bye")</f>
        <v>CHRISTIAN ZULAUF</v>
      </c>
      <c r="E14" s="3"/>
      <c r="F14" s="3"/>
      <c r="G14" s="3"/>
      <c r="H14" s="4"/>
      <c r="I14" s="5"/>
    </row>
    <row r="15" spans="1:11" ht="28.5" x14ac:dyDescent="0.45">
      <c r="A15" s="23">
        <v>6</v>
      </c>
      <c r="B15" s="16">
        <v>8</v>
      </c>
      <c r="C15" s="15" t="str">
        <f>IFERROR(VLOOKUP(B15,OverallQual[],2,FALSE),"Bye")</f>
        <v>426</v>
      </c>
      <c r="D15" s="15" t="str">
        <f>IFERROR(VLOOKUP(B15,OverallQual[],3,FALSE),"Bye")</f>
        <v>JOE BOND</v>
      </c>
      <c r="E15" s="3"/>
      <c r="F15" s="3"/>
      <c r="G15" s="3"/>
      <c r="H15" s="4"/>
      <c r="I15" s="5"/>
    </row>
    <row r="16" spans="1:11" ht="28.5" x14ac:dyDescent="0.45">
      <c r="A16" s="23"/>
      <c r="B16" s="16">
        <v>7</v>
      </c>
      <c r="C16" s="15" t="str">
        <f>IFERROR(VLOOKUP(B16,OverallQual[],2,FALSE),"Bye")</f>
        <v>91</v>
      </c>
      <c r="D16" s="15" t="str">
        <f>IFERROR(VLOOKUP(B16,OverallQual[],3,FALSE),"Bye")</f>
        <v>BOB HAWKINS</v>
      </c>
      <c r="E16" s="3"/>
      <c r="F16" s="3"/>
      <c r="G16" s="3"/>
      <c r="H16" s="4"/>
      <c r="I16" s="5"/>
    </row>
    <row r="17" spans="1:9" ht="28.5" x14ac:dyDescent="0.45">
      <c r="A17" s="24">
        <v>7</v>
      </c>
      <c r="B17" s="17">
        <v>6</v>
      </c>
      <c r="C17" s="18" t="str">
        <f>IFERROR(VLOOKUP(B17,OverallQual[],2,FALSE),"Bye")</f>
        <v>48</v>
      </c>
      <c r="D17" s="18" t="str">
        <f>IFERROR(VLOOKUP(B17,OverallQual[],3,FALSE),"Bye")</f>
        <v>LEO KNIGHT</v>
      </c>
      <c r="E17" s="3"/>
      <c r="F17" s="3"/>
      <c r="G17" s="3"/>
      <c r="H17" s="4"/>
      <c r="I17" s="5"/>
    </row>
    <row r="18" spans="1:9" ht="28.5" x14ac:dyDescent="0.45">
      <c r="A18" s="24"/>
      <c r="B18" s="17">
        <v>5</v>
      </c>
      <c r="C18" s="18" t="str">
        <f>IFERROR(VLOOKUP(B18,OverallQual[],2,FALSE),"Bye")</f>
        <v>1651</v>
      </c>
      <c r="D18" s="18" t="str">
        <f>IFERROR(VLOOKUP(B18,OverallQual[],3,FALSE),"Bye")</f>
        <v>ANDREW FLAVELL</v>
      </c>
      <c r="E18" s="3"/>
      <c r="F18" s="3"/>
      <c r="G18" s="3"/>
      <c r="H18" s="4"/>
      <c r="I18" s="5"/>
    </row>
    <row r="19" spans="1:9" ht="28.5" x14ac:dyDescent="0.45">
      <c r="A19" s="23">
        <v>8</v>
      </c>
      <c r="B19" s="16">
        <v>4</v>
      </c>
      <c r="C19" s="15" t="str">
        <f>IFERROR(VLOOKUP(B19,OverallQual[],2,FALSE),"Bye")</f>
        <v>35</v>
      </c>
      <c r="D19" s="15" t="str">
        <f>IFERROR(VLOOKUP(B19,OverallQual[],3,FALSE),"Bye")</f>
        <v>ROBBIE GRABHAM</v>
      </c>
      <c r="E19" s="3"/>
      <c r="F19" s="3"/>
      <c r="G19" s="3"/>
      <c r="H19" s="4"/>
      <c r="I19" s="5"/>
    </row>
    <row r="20" spans="1:9" ht="28.5" x14ac:dyDescent="0.45">
      <c r="A20" s="23"/>
      <c r="B20" s="16">
        <v>3</v>
      </c>
      <c r="C20" s="15" t="str">
        <f>IFERROR(VLOOKUP(B20,OverallQual[],2,FALSE),"Bye")</f>
        <v>200</v>
      </c>
      <c r="D20" s="15" t="str">
        <f>IFERROR(VLOOKUP(B20,OverallQual[],3,FALSE),"Bye")</f>
        <v>DOUGIE HILL</v>
      </c>
      <c r="E20" s="3"/>
      <c r="F20" s="3"/>
      <c r="G20" s="3"/>
      <c r="H20" s="4"/>
      <c r="I20" s="5"/>
    </row>
    <row r="21" spans="1:9" ht="28.5" x14ac:dyDescent="0.45">
      <c r="A21" s="24">
        <v>9</v>
      </c>
      <c r="B21" s="17">
        <v>2</v>
      </c>
      <c r="C21" s="18" t="str">
        <f>IFERROR(VLOOKUP(B21,OverallQual[],2,FALSE),"Bye")</f>
        <v>1977</v>
      </c>
      <c r="D21" s="18" t="str">
        <f>IFERROR(VLOOKUP(B21,OverallQual[],3,FALSE),"Bye")</f>
        <v>TIM GARLICK</v>
      </c>
      <c r="E21" s="3"/>
      <c r="F21" s="3"/>
      <c r="G21" s="3"/>
      <c r="H21" s="4"/>
      <c r="I21" s="5"/>
    </row>
    <row r="22" spans="1:9" ht="28.5" x14ac:dyDescent="0.45">
      <c r="A22" s="24"/>
      <c r="B22" s="17">
        <v>1</v>
      </c>
      <c r="C22" s="18" t="str">
        <f>IFERROR(VLOOKUP(B22,OverallQual[],2,FALSE),"Bye")</f>
        <v>1</v>
      </c>
      <c r="D22" s="18" t="str">
        <f>IFERROR(VLOOKUP(B22,OverallQual[],3,FALSE),"Bye")</f>
        <v>TONY BETTS</v>
      </c>
      <c r="E22" s="3"/>
      <c r="F22" s="3"/>
      <c r="G22" s="3"/>
      <c r="H22" s="4"/>
      <c r="I22" s="5"/>
    </row>
    <row r="24" spans="1:9" x14ac:dyDescent="0.25">
      <c r="A24" t="s">
        <v>7</v>
      </c>
      <c r="B24" s="22">
        <f ca="1">NOW()</f>
        <v>45836.71128275463</v>
      </c>
      <c r="C24" s="22"/>
      <c r="D24" s="10"/>
      <c r="E24" s="10"/>
    </row>
  </sheetData>
  <mergeCells count="12">
    <mergeCell ref="A19:A20"/>
    <mergeCell ref="A21:A22"/>
    <mergeCell ref="A2:D2"/>
    <mergeCell ref="A1:D1"/>
    <mergeCell ref="B24:C24"/>
    <mergeCell ref="A5:A6"/>
    <mergeCell ref="A7:A8"/>
    <mergeCell ref="A9:A10"/>
    <mergeCell ref="A11:A12"/>
    <mergeCell ref="A13:A14"/>
    <mergeCell ref="A15:A16"/>
    <mergeCell ref="A17:A18"/>
  </mergeCells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b d a a e e 9 - 1 7 c 5 - 4 3 e c - 8 9 8 5 - 1 8 0 7 b 4 5 f 4 6 8 c "   x m l n s = " h t t p : / / s c h e m a s . m i c r o s o f t . c o m / D a t a M a s h u p " > A A A A A P 4 F A A B Q S w M E F A A C A A g A h 4 j c W l 0 9 B f q m A A A A 9 g A A A B I A H A B D b 2 5 m a W c v U G F j a 2 F n Z S 5 4 b W w g o h g A K K A U A A A A A A A A A A A A A A A A A A A A A A A A A A A A h Y 9 N D o I w G E S v Q r q n P 2 D U k I + S 6 M K N J C Y m x m 1 T K z R C M b R Y 7 u b C I 3 k F M Y q 6 c z l v 3 m L m f r 1 B 1 t d V c F G t 1 Y 1 J E c M U B c r I 5 q B N k a L O H c M 5 y j h s h D y J Q g W D b G z S 2 0 O K S u f O C S H e e + x j 3 L Q F i S h l Z J + v t 7 J U t U A f W f + X Q 2 2 s E 0 Y q x G H 3 G s M j z C Y x Z r M p p k B G C L k 2 X y E a 9 j 7 b H w j L r n J d q 7 g y 4 W o B Z I x A 3 h / 4 A 1 B L A w Q U A A I A C A C H i N x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4 j c W i 3 X A 9 L 2 A g A A k R U A A B M A H A B G b 3 J t d W x h c y 9 T Z W N 0 a W 9 u M S 5 t I K I Y A C i g F A A A A A A A A A A A A A A A A A A A A A A A A A A A A O 1 X 3 2 + i Q B B + N / F / m K M P Y m K J 6 L 1 d b W J 1 e / W C U P n R 9 n K 5 N I v O U R O E B p a 7 + N / f 7 i J U b G 3 a p G e v C b y w 7 A z f f L M z H 4 4 p z t k y j s D J 7 / q X Z q P Z S O 9 o g g u Y 6 T C A E F m z A f x y 4 i y Z I 9 + 5 o m G G m k n Z 8 j f O M k z W 6 m W c s i B B Z 2 Z o Y 8 q o T 1 N U F Z Y u V 3 Q Z K R 1 Q E j r H C N n C V 9 r 8 y S E G G b l H a v i r L X B d e z J V q S Z 9 s l U b h g 4 o i s 2 f 4 E h R O r t u i 4 R H T T Z e J l 3 h t s 9 o 6 B C 4 v i A m + F q C N M 9 s 4 o D p G Q a 4 Y r 9 l x u D c x X 9 a j 9 x O B n D c 1 b r 8 2 v U k B k f l 0 K 6 6 5 X 4 M X e 2 z Y O G S G 7 c N x B x v i L v 7 C C H T + 7 1 u l c 5 c u 8 e I h m y 9 4 z S A 7 q 6 D Z F E 6 l P H I 3 n j p P e K i R G N 3 G E G U h S F g m G L F j N E i x 5 p e X i i K x D q 3 r S k k 0 a 0 o S p I K K 5 X 7 B j l 3 w f J c Y s M 3 a 2 J K l y w K 4 0 C 4 + G C Z Q L U 5 Z R j E y Z q H 9 R 8 e h p x w W W R p K t b C 4 m u r e C F 6 q z X T W 5 u d B N M s Z H B y y k s x c l r w J A E 1 b y a Y D m / U / G h k a x S H V u a R k + Q n Y x P Y I q j 3 Z b D t 4 J S f x u a Q T y F H m 4 v E X N s j k k I O U s l z A 8 P z w 2 C Z M h T i G c g 3 J N x D 3 p 9 4 E N M y S U s i W f a Y 5 3 H 2 v S h j U Q K + E p X q w A 8 S U T / E 8 z h c L K N g w J I M f 7 a b j W W 0 r c i K Y n u 1 Y m v F H l i x v Y M q V q 8 q t v f R F d u v F V s r 9 s C K 7 b / n b 2 z / g y v W 4 t q g Y T j L a H g I 6 d r W 9 a 3 p T c + I r b b B u p I 3 2 U k c 9 Q n t v o X E a R D k h m H A a Q e 8 B l C V A C 9 1 u g n A V 1 v 9 L B d q 6 b e T i s Q u G H Z 2 t n N G 1 V 3 H E 1 y R S Z 6 c 1 V P W h E b S L D i V 5 p K L e F C r b z 3 m 9 A y v / d w O 8 e l B 9 v q Y 3 X 2 x u n k M v Q D n B 1 c B 3 / c 9 K u z v O P s / y + M d / g I U V N 7 u M 1 U g e u a E B x o a x q O 6 1 3 3 7 / / b t v g n 4 k H 3 7 k k G 4 7 t u 6 b 1 8 y B x 6 y b 1 8 y D v 6 b v m 1 X z / y r b X m X Y l J 8 a M 2 y F U u n c p z M Z 6 R R J 5 + F x k Q u i 1 N 2 R v K F P M A r J 8 2 / U E s B A i 0 A F A A C A A g A h 4 j c W l 0 9 B f q m A A A A 9 g A A A B I A A A A A A A A A A A A A A A A A A A A A A E N v b m Z p Z y 9 Q Y W N r Y W d l L n h t b F B L A Q I t A B Q A A g A I A I e I 3 F o P y u m r p A A A A O k A A A A T A A A A A A A A A A A A A A A A A P I A A A B b Q 2 9 u d G V u d F 9 U e X B l c 1 0 u e G 1 s U E s B A i 0 A F A A C A A g A h 4 j c W i 3 X A 9 L 2 A g A A k R U A A B M A A A A A A A A A A A A A A A A A 4 w E A A E Z v c m 1 1 b G F z L 1 N l Y 3 R p b 2 4 x L m 1 Q S w U G A A A A A A M A A w D C A A A A J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y M A A A A A A A D 5 I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X 1 E x I i A v P j x F b n R y e S B U e X B l P S J G a W x s Z W R D b 2 1 w b G V 0 Z V J l c 3 V s d F R v V 2 9 y a 3 N o Z W V 0 I i B W Y W x 1 Z T 0 i b D E i I C 8 + P E V u d H J 5 I F R 5 c G U 9 I l F 1 Z X J 5 S U Q i I F Z h b H V l P S J z Y z A 2 N G U 3 M G E t O W Y 1 M y 0 0 Y m Q 4 L T g 3 M D M t N D c w Z T V m N T A 2 M m N m I i A v P j x F b n R y e S B U e X B l P S J G a W x s R X J y b 3 J D b 3 V u d C I g V m F s d W U 9 I m w w I i A v P j x F b n R y e S B U e X B l P S J G a W x s T G F z d F V w Z G F 0 Z W Q i I F Z h b H V l P S J k M j A y N S 0 w N i 0 y O F Q x N j o w N D o x M y 4 5 M T I 4 M D M 0 W i I g L z 4 8 R W 5 0 c n k g V H l w Z T 0 i R m l s b E V y c m 9 y Q 2 9 k Z S I g V m F s d W U 9 I n N V b m t u b 3 d u I i A v P j x F b n R y e S B U e X B l P S J G a W x s Q 2 9 s d W 1 u V H l w Z X M i I F Z h b H V l P S J z Q m d Z R 0 J B U T 0 i I C 8 + P E V u d H J 5 I F R 5 c G U 9 I k Z p b G x D b 2 x 1 b W 5 O Y W 1 l c y I g V m F s d W U 9 I n N b J n F 1 b 3 Q 7 U m F j Z S A j J n F 1 b 3 Q 7 L C Z x d W 9 0 O 0 5 h b W U m c X V v d D s s J n F 1 b 3 Q 7 U l Q m c X V v d D s s J n F 1 b 3 Q 7 R V Q m c X V v d D s s J n F 1 b 3 Q 7 T V B I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T E v Q X V 0 b 1 J l b W 9 2 Z W R D b 2 x 1 b W 5 z M S 5 7 U m F j Z S A j L D B 9 J n F 1 b 3 Q 7 L C Z x d W 9 0 O 1 N l Y 3 R p b 2 4 x L 1 E x L 0 F 1 d G 9 S Z W 1 v d m V k Q 2 9 s d W 1 u c z E u e 0 5 h b W U s M X 0 m c X V v d D s s J n F 1 b 3 Q 7 U 2 V j d G l v b j E v U T E v Q X V 0 b 1 J l b W 9 2 Z W R D b 2 x 1 b W 5 z M S 5 7 U l Q s M n 0 m c X V v d D s s J n F 1 b 3 Q 7 U 2 V j d G l v b j E v U T E v Q X V 0 b 1 J l b W 9 2 Z W R D b 2 x 1 b W 5 z M S 5 7 R V Q s M 3 0 m c X V v d D s s J n F 1 b 3 Q 7 U 2 V j d G l v b j E v U T E v Q X V 0 b 1 J l b W 9 2 Z W R D b 2 x 1 b W 5 z M S 5 7 T V B I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E x L 0 F 1 d G 9 S Z W 1 v d m V k Q 2 9 s d W 1 u c z E u e 1 J h Y 2 U g I y w w f S Z x d W 9 0 O y w m c X V v d D t T Z W N 0 a W 9 u M S 9 R M S 9 B d X R v U m V t b 3 Z l Z E N v b H V t b n M x L n t O Y W 1 l L D F 9 J n F 1 b 3 Q 7 L C Z x d W 9 0 O 1 N l Y 3 R p b 2 4 x L 1 E x L 0 F 1 d G 9 S Z W 1 v d m V k Q 2 9 s d W 1 u c z E u e 1 J U L D J 9 J n F 1 b 3 Q 7 L C Z x d W 9 0 O 1 N l Y 3 R p b 2 4 x L 1 E x L 0 F 1 d G 9 S Z W 1 v d m V k Q 2 9 s d W 1 u c z E u e 0 V U L D N 9 J n F 1 b 3 Q 7 L C Z x d W 9 0 O 1 N l Y 3 R p b 2 4 x L 1 E x L 0 F 1 d G 9 S Z W 1 v d m V k Q 2 9 s d W 1 u c z E u e 0 1 Q S C w 0 f S Z x d W 9 0 O 1 0 s J n F 1 b 3 Q 7 U m V s Y X R p b 2 5 z a G l w S W 5 m b y Z x d W 9 0 O z p b X X 0 i I C 8 + P E V u d H J 5 I F R 5 c G U 9 I k Z p b G x D b 3 V u d C I g V m F s d W U 9 I m w x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E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9 R M i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U X V l c n l J R C I g V m F s d W U 9 I n M 0 N D c 0 M D l k Y S 1 h Z D c y L T Q w M T U t Y T g 5 Z S 0 0 Y T d k M 2 E 2 M T Q 5 Y 2 Y i I C 8 + P E V u d H J 5 I F R 5 c G U 9 I k Z p b G x M Y X N 0 V X B k Y X R l Z C I g V m F s d W U 9 I m Q y M D I 1 L T A 2 L T I 4 V D E 2 O j A 0 O j E z L j g 5 M z I 5 N j Z a I i A v P j x F b n R y e S B U e X B l P S J G a W x s Q 2 9 s d W 1 u V H l w Z X M i I F Z h b H V l P S J z Q m d Z R 0 J B U T 0 i I C 8 + P E V u d H J 5 I F R 5 c G U 9 I k Z p b G x D b 2 x 1 b W 5 O Y W 1 l c y I g V m F s d W U 9 I n N b J n F 1 b 3 Q 7 U m F j Z S A j J n F 1 b 3 Q 7 L C Z x d W 9 0 O 0 5 h b W U m c X V v d D s s J n F 1 b 3 Q 7 U l Q m c X V v d D s s J n F 1 b 3 Q 7 R V Q m c X V v d D s s J n F 1 b 3 Q 7 T V B I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M i 9 B d X R v U m V t b 3 Z l Z E N v b H V t b n M x L n t S Y W N l I C M s M H 0 m c X V v d D s s J n F 1 b 3 Q 7 U 2 V j d G l v b j E v U T I v Q X V 0 b 1 J l b W 9 2 Z W R D b 2 x 1 b W 5 z M S 5 7 T m F t Z S w x f S Z x d W 9 0 O y w m c X V v d D t T Z W N 0 a W 9 u M S 9 R M i 9 B d X R v U m V t b 3 Z l Z E N v b H V t b n M x L n t S V C w y f S Z x d W 9 0 O y w m c X V v d D t T Z W N 0 a W 9 u M S 9 R M i 9 B d X R v U m V t b 3 Z l Z E N v b H V t b n M x L n t F V C w z f S Z x d W 9 0 O y w m c X V v d D t T Z W N 0 a W 9 u M S 9 R M i 9 B d X R v U m V t b 3 Z l Z E N v b H V t b n M x L n t N U E g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T I v Q X V 0 b 1 J l b W 9 2 Z W R D b 2 x 1 b W 5 z M S 5 7 U m F j Z S A j L D B 9 J n F 1 b 3 Q 7 L C Z x d W 9 0 O 1 N l Y 3 R p b 2 4 x L 1 E y L 0 F 1 d G 9 S Z W 1 v d m V k Q 2 9 s d W 1 u c z E u e 0 5 h b W U s M X 0 m c X V v d D s s J n F 1 b 3 Q 7 U 2 V j d G l v b j E v U T I v Q X V 0 b 1 J l b W 9 2 Z W R D b 2 x 1 b W 5 z M S 5 7 U l Q s M n 0 m c X V v d D s s J n F 1 b 3 Q 7 U 2 V j d G l v b j E v U T I v Q X V 0 b 1 J l b W 9 2 Z W R D b 2 x 1 b W 5 z M S 5 7 R V Q s M 3 0 m c X V v d D s s J n F 1 b 3 Q 7 U 2 V j d G l v b j E v U T I v Q X V 0 b 1 J l b W 9 2 Z W R D b 2 x 1 b W 5 z M S 5 7 T V B I L D R 9 J n F 1 b 3 Q 7 X S w m c X V v d D t S Z W x h d G l v b n N o a X B J b m Z v J n F 1 b 3 Q 7 O l t d f S I g L z 4 8 R W 5 0 c n k g V H l w Z T 0 i R m l s b E N v d W 5 0 I i B W Y W x 1 Z T 0 i b D E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X 1 E z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R d W V y e U l E I i B W Y W x 1 Z T 0 i c z Y x Y W F l O W Q 0 L T M 5 N z k t N D E x N i 1 h Y T R k L T h h Y z A 0 N z B i Y 2 V j N S I g L z 4 8 R W 5 0 c n k g V H l w Z T 0 i R m l s b E x h c 3 R V c G R h d G V k I i B W Y W x 1 Z T 0 i Z D I w M j U t M D Y t M j h U M T Y 6 M D Q 6 M T U u M T Q 0 N z M y M 1 o i I C 8 + P E V u d H J 5 I F R 5 c G U 9 I k Z p b G x D b 2 x 1 b W 5 U e X B l c y I g V m F s d W U 9 I n N C Z 1 l H Q k F R P S I g L z 4 8 R W 5 0 c n k g V H l w Z T 0 i R m l s b E N v b H V t b k 5 h b W V z I i B W Y W x 1 Z T 0 i c 1 s m c X V v d D t S Y W N l I C M m c X V v d D s s J n F 1 b 3 Q 7 T m F t Z S Z x d W 9 0 O y w m c X V v d D t S V C Z x d W 9 0 O y w m c X V v d D t F V C Z x d W 9 0 O y w m c X V v d D t N U E g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E z L 0 F 1 d G 9 S Z W 1 v d m V k Q 2 9 s d W 1 u c z E u e 1 J h Y 2 U g I y w w f S Z x d W 9 0 O y w m c X V v d D t T Z W N 0 a W 9 u M S 9 R M y 9 B d X R v U m V t b 3 Z l Z E N v b H V t b n M x L n t O Y W 1 l L D F 9 J n F 1 b 3 Q 7 L C Z x d W 9 0 O 1 N l Y 3 R p b 2 4 x L 1 E z L 0 F 1 d G 9 S Z W 1 v d m V k Q 2 9 s d W 1 u c z E u e 1 J U L D J 9 J n F 1 b 3 Q 7 L C Z x d W 9 0 O 1 N l Y 3 R p b 2 4 x L 1 E z L 0 F 1 d G 9 S Z W 1 v d m V k Q 2 9 s d W 1 u c z E u e 0 V U L D N 9 J n F 1 b 3 Q 7 L C Z x d W 9 0 O 1 N l Y 3 R p b 2 4 x L 1 E z L 0 F 1 d G 9 S Z W 1 v d m V k Q 2 9 s d W 1 u c z E u e 0 1 Q S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R M y 9 B d X R v U m V t b 3 Z l Z E N v b H V t b n M x L n t S Y W N l I C M s M H 0 m c X V v d D s s J n F 1 b 3 Q 7 U 2 V j d G l v b j E v U T M v Q X V 0 b 1 J l b W 9 2 Z W R D b 2 x 1 b W 5 z M S 5 7 T m F t Z S w x f S Z x d W 9 0 O y w m c X V v d D t T Z W N 0 a W 9 u M S 9 R M y 9 B d X R v U m V t b 3 Z l Z E N v b H V t b n M x L n t S V C w y f S Z x d W 9 0 O y w m c X V v d D t T Z W N 0 a W 9 u M S 9 R M y 9 B d X R v U m V t b 3 Z l Z E N v b H V t b n M x L n t F V C w z f S Z x d W 9 0 O y w m c X V v d D t T Z W N 0 a W 9 u M S 9 R M y 9 B d X R v U m V t b 3 Z l Z E N v b H V t b n M x L n t N U E g s N H 0 m c X V v d D t d L C Z x d W 9 0 O 1 J l b G F 0 a W 9 u c 2 h p c E l u Z m 8 m c X V v d D s 6 W 1 1 9 I i A v P j x F b n R y e S B U e X B l P S J G a W x s Q 2 9 1 b n Q i I F Z h b H V l P S J s M T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m V y Y W x s U X V h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P d m V y Y W x s U X V h b C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U X V l c n l J R C I g V m F s d W U 9 I n M x O W Y y Y z J l N y 0 z Z m Q 0 L T Q 3 M T M t Y T R l N i 0 w Z T J i N G V h M 2 Q 4 Y j Q i I C 8 + P E V u d H J 5 I F R 5 c G U 9 I k Z p b G x M Y X N 0 V X B k Y X R l Z C I g V m F s d W U 9 I m Q y M D I 1 L T A 2 L T I 4 V D E 2 O j A 0 O j E 1 L j E x N T g 5 O D R a I i A v P j x F b n R y e S B U e X B l P S J G a W x s Q 2 9 s d W 1 u V H l w Z X M i I F Z h b H V l P S J z Q X d Z R 0 J B T T 0 i I C 8 + P E V u d H J 5 I F R 5 c G U 9 I k Z p b G x D b 2 x 1 b W 5 O Y W 1 l c y I g V m F s d W U 9 I n N b J n F 1 b 3 Q 7 U G 9 z J n F 1 b 3 Q 7 L C Z x d W 9 0 O 1 J h Y 2 U g I y Z x d W 9 0 O y w m c X V v d D t O Y W 1 l J n F 1 b 3 Q 7 L C Z x d W 9 0 O 0 F n Z 3 J l Z 2 F 0 Z S B F V C Z x d W 9 0 O y w m c X V v d D t S d W 5 z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d m V y Y W x s U X V h b C 9 B d X R v U m V t b 3 Z l Z E N v b H V t b n M x L n t Q b 3 M s M H 0 m c X V v d D s s J n F 1 b 3 Q 7 U 2 V j d G l v b j E v T 3 Z l c m F s b F F 1 Y W w v Q X V 0 b 1 J l b W 9 2 Z W R D b 2 x 1 b W 5 z M S 5 7 U m F j Z S A j L D F 9 J n F 1 b 3 Q 7 L C Z x d W 9 0 O 1 N l Y 3 R p b 2 4 x L 0 9 2 Z X J h b G x R d W F s L 0 F 1 d G 9 S Z W 1 v d m V k Q 2 9 s d W 1 u c z E u e 0 5 h b W U s M n 0 m c X V v d D s s J n F 1 b 3 Q 7 U 2 V j d G l v b j E v T 3 Z l c m F s b F F 1 Y W w v Q X V 0 b 1 J l b W 9 2 Z W R D b 2 x 1 b W 5 z M S 5 7 Q W d n c m V n Y X R l I E V U L D N 9 J n F 1 b 3 Q 7 L C Z x d W 9 0 O 1 N l Y 3 R p b 2 4 x L 0 9 2 Z X J h b G x R d W F s L 0 F 1 d G 9 S Z W 1 v d m V k Q 2 9 s d W 1 u c z E u e 1 J 1 b n M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T 3 Z l c m F s b F F 1 Y W w v Q X V 0 b 1 J l b W 9 2 Z W R D b 2 x 1 b W 5 z M S 5 7 U G 9 z L D B 9 J n F 1 b 3 Q 7 L C Z x d W 9 0 O 1 N l Y 3 R p b 2 4 x L 0 9 2 Z X J h b G x R d W F s L 0 F 1 d G 9 S Z W 1 v d m V k Q 2 9 s d W 1 u c z E u e 1 J h Y 2 U g I y w x f S Z x d W 9 0 O y w m c X V v d D t T Z W N 0 a W 9 u M S 9 P d m V y Y W x s U X V h b C 9 B d X R v U m V t b 3 Z l Z E N v b H V t b n M x L n t O Y W 1 l L D J 9 J n F 1 b 3 Q 7 L C Z x d W 9 0 O 1 N l Y 3 R p b 2 4 x L 0 9 2 Z X J h b G x R d W F s L 0 F 1 d G 9 S Z W 1 v d m V k Q 2 9 s d W 1 u c z E u e 0 F n Z 3 J l Z 2 F 0 Z S B F V C w z f S Z x d W 9 0 O y w m c X V v d D t T Z W N 0 a W 9 u M S 9 P d m V y Y W x s U X V h b C 9 B d X R v U m V t b 3 Z l Z E N v b H V t b n M x L n t S d W 5 z L D R 9 J n F 1 b 3 Q 7 X S w m c X V v d D t S Z W x h d G l v b n N o a X B J b m Z v J n F 1 b 3 Q 7 O l t d f S I g L z 4 8 R W 5 0 c n k g V H l w Z T 0 i R m l s b E N v d W 5 0 I i B W Y W x 1 Z T 0 i b D E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3 Z l c m F s b F F 1 Y W w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I 6 M z X 8 9 5 x B h t / n u r G Q O Q s A A A A A A g A A A A A A E G Y A A A A B A A A g A A A A y A C 6 L I A A K 2 s L W Q M 3 Y m Y P a k o 4 0 B 5 C 3 2 y i 6 7 x R f S O s J e M A A A A A D o A A A A A C A A A g A A A A U V a S i U Y x Q H e V i 4 m j T S V J G a / w s t G R L I 1 9 8 X M t o 5 8 p C z R Q A A A A Z C U 9 M d x g o J D + a M e E b + v s f 4 q W 2 9 d A 2 Q 6 7 7 C S V w + o W s T 0 S q s z 0 + I w e O D d N 7 L X V z x h 1 f m y c W 9 c o 5 x i i 5 4 c C c N a N x A B 7 h l L b g 4 G a F c H w u E U S l E h A A A A A s 7 p E Y 6 F R x Y y Y O K F F 6 2 9 R e 5 0 n Z s 7 6 5 d c G e k 5 5 / y 7 x b k Y h d b p m d y R a j v 4 R 2 e o R F B E m + c 0 P W F h j u p a U N Z E 8 5 + L l n A = = < / D a t a M a s h u p > 
</file>

<file path=customXml/itemProps1.xml><?xml version="1.0" encoding="utf-8"?>
<ds:datastoreItem xmlns:ds="http://schemas.openxmlformats.org/officeDocument/2006/customXml" ds:itemID="{6DB2A111-DCE1-461C-AD21-CE617F9023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Q1</vt:lpstr>
      <vt:lpstr>Q2</vt:lpstr>
      <vt:lpstr>Q3</vt:lpstr>
      <vt:lpstr>Overall</vt:lpstr>
      <vt:lpstr>Final Pairings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TSIWS1</dc:creator>
  <cp:lastModifiedBy>Race Control</cp:lastModifiedBy>
  <cp:lastPrinted>2025-06-28T16:05:00Z</cp:lastPrinted>
  <dcterms:created xsi:type="dcterms:W3CDTF">2021-07-09T17:16:56Z</dcterms:created>
  <dcterms:modified xsi:type="dcterms:W3CDTF">2025-06-28T16:13:20Z</dcterms:modified>
</cp:coreProperties>
</file>